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5\CUENTA PUBLICA 2025\INFORMACION FINANCIERA 2503\"/>
    </mc:Choice>
  </mc:AlternateContent>
  <bookViews>
    <workbookView xWindow="0" yWindow="0" windowWidth="23040" windowHeight="9096"/>
  </bookViews>
  <sheets>
    <sheet name="COG" sheetId="1" r:id="rId1"/>
  </sheets>
  <definedNames>
    <definedName name="_xlnm._FilterDatabase" localSheetId="0" hidden="1">COG!$A$3:$G$75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D68" i="1"/>
  <c r="G68" i="1" s="1"/>
  <c r="C68" i="1"/>
  <c r="B68" i="1"/>
  <c r="D67" i="1"/>
  <c r="G67" i="1" s="1"/>
  <c r="D66" i="1"/>
  <c r="G66" i="1" s="1"/>
  <c r="D65" i="1"/>
  <c r="G65" i="1" s="1"/>
  <c r="F64" i="1"/>
  <c r="E64" i="1"/>
  <c r="D64" i="1"/>
  <c r="G64" i="1" s="1"/>
  <c r="C64" i="1"/>
  <c r="B64" i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B56" i="1"/>
  <c r="D55" i="1"/>
  <c r="G55" i="1" s="1"/>
  <c r="D54" i="1"/>
  <c r="G54" i="1" s="1"/>
  <c r="D53" i="1"/>
  <c r="G53" i="1" s="1"/>
  <c r="F52" i="1"/>
  <c r="E52" i="1"/>
  <c r="D52" i="1"/>
  <c r="G52" i="1" s="1"/>
  <c r="C52" i="1"/>
  <c r="B52" i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F42" i="1"/>
  <c r="E42" i="1"/>
  <c r="D42" i="1"/>
  <c r="G42" i="1" s="1"/>
  <c r="C42" i="1"/>
  <c r="B42" i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F32" i="1"/>
  <c r="E32" i="1"/>
  <c r="D32" i="1"/>
  <c r="G32" i="1" s="1"/>
  <c r="C32" i="1"/>
  <c r="B32" i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F22" i="1"/>
  <c r="E22" i="1"/>
  <c r="D22" i="1"/>
  <c r="G22" i="1" s="1"/>
  <c r="C22" i="1"/>
  <c r="B22" i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F12" i="1"/>
  <c r="E12" i="1"/>
  <c r="D12" i="1"/>
  <c r="G12" i="1" s="1"/>
  <c r="C12" i="1"/>
  <c r="B12" i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F4" i="1"/>
  <c r="F76" i="1" s="1"/>
  <c r="E4" i="1"/>
  <c r="E76" i="1" s="1"/>
  <c r="D4" i="1"/>
  <c r="G4" i="1" s="1"/>
  <c r="C4" i="1"/>
  <c r="C76" i="1" s="1"/>
  <c r="B4" i="1"/>
  <c r="B76" i="1" s="1"/>
  <c r="G76" i="1" l="1"/>
  <c r="D76" i="1"/>
</calcChain>
</file>

<file path=xl/sharedStrings.xml><?xml version="1.0" encoding="utf-8"?>
<sst xmlns="http://schemas.openxmlformats.org/spreadsheetml/2006/main" count="83" uniqueCount="83">
  <si>
    <t>Junta Municipal de Agua Potable y Alcantarillado de Cortázar, Gto.
Estado Analítico del Ejercicio del Presupuesto de Egresos
Clasificación por Objeto del Gasto (Capítulo y Concepto)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</si>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</sst>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4" fontId="2" fillId="0" borderId="5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4" fontId="3" fillId="0" borderId="10" xfId="0" applyNumberFormat="1" applyFont="1" applyBorder="1" applyProtection="1">
      <protection locked="0"/>
    </xf>
    <xf numFmtId="0" fontId="4" fillId="0" borderId="9" xfId="0" applyFont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 indent="1"/>
    </xf>
    <xf numFmtId="4" fontId="3" fillId="0" borderId="8" xfId="0" applyNumberFormat="1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4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tabSelected="1" workbookViewId="0">
      <selection activeCell="B4" sqref="B4:G76"/>
    </sheetView>
  </sheetViews>
  <sheetFormatPr baseColWidth="10" defaultColWidth="12" defaultRowHeight="10.199999999999999" x14ac:dyDescent="0.2"/>
  <cols>
    <col min="1" max="1" width="62.85546875" style="3" customWidth="1"/>
    <col min="2" max="2" width="18.28515625" style="3" customWidth="1"/>
    <col min="3" max="3" width="19.85546875" style="3" customWidth="1"/>
    <col min="4" max="7" width="18.28515625" style="3" customWidth="1"/>
    <col min="8" max="16384" width="12" style="3"/>
  </cols>
  <sheetData>
    <row r="1" spans="1:8" ht="60.6" customHeight="1" x14ac:dyDescent="0.2">
      <c r="A1" s="1" t="s">
        <v>0</v>
      </c>
      <c r="B1" s="1"/>
      <c r="C1" s="1"/>
      <c r="D1" s="1"/>
      <c r="E1" s="1"/>
      <c r="F1" s="1"/>
      <c r="G1" s="2"/>
    </row>
    <row r="2" spans="1:8" x14ac:dyDescent="0.2">
      <c r="A2" s="4"/>
      <c r="B2" s="5" t="s">
        <v>1</v>
      </c>
      <c r="C2" s="1"/>
      <c r="D2" s="1"/>
      <c r="E2" s="1"/>
      <c r="F2" s="2"/>
      <c r="G2" s="6" t="s">
        <v>2</v>
      </c>
    </row>
    <row r="3" spans="1:8" ht="24.9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8" x14ac:dyDescent="0.2">
      <c r="A4" s="10" t="s">
        <v>9</v>
      </c>
      <c r="B4" s="11">
        <f>SUM(B5:B11)</f>
        <v>47889800</v>
      </c>
      <c r="C4" s="11">
        <f>SUM(C5:C11)</f>
        <v>0</v>
      </c>
      <c r="D4" s="11">
        <f>B4+C4</f>
        <v>47889800</v>
      </c>
      <c r="E4" s="11">
        <f>SUM(E5:E11)</f>
        <v>31118333.840000004</v>
      </c>
      <c r="F4" s="11">
        <f>SUM(F5:F11)</f>
        <v>30915833.830000006</v>
      </c>
      <c r="G4" s="11">
        <f>D4-E4</f>
        <v>16771466.159999996</v>
      </c>
    </row>
    <row r="5" spans="1:8" x14ac:dyDescent="0.2">
      <c r="A5" s="12" t="s">
        <v>10</v>
      </c>
      <c r="B5" s="13">
        <v>23954655</v>
      </c>
      <c r="C5" s="13">
        <v>-882417.48</v>
      </c>
      <c r="D5" s="13">
        <f t="shared" ref="D5:D68" si="0">B5+C5</f>
        <v>23072237.52</v>
      </c>
      <c r="E5" s="13">
        <v>16071628.82</v>
      </c>
      <c r="F5" s="13">
        <v>16071628.82</v>
      </c>
      <c r="G5" s="13">
        <f t="shared" ref="G5:G68" si="1">D5-E5</f>
        <v>7000608.6999999993</v>
      </c>
      <c r="H5" s="14">
        <v>1100</v>
      </c>
    </row>
    <row r="6" spans="1:8" x14ac:dyDescent="0.2">
      <c r="A6" s="12" t="s">
        <v>11</v>
      </c>
      <c r="B6" s="13">
        <v>3999669</v>
      </c>
      <c r="C6" s="13">
        <v>413902</v>
      </c>
      <c r="D6" s="13">
        <f t="shared" si="0"/>
        <v>4413571</v>
      </c>
      <c r="E6" s="13">
        <v>4200685.53</v>
      </c>
      <c r="F6" s="13">
        <v>4200685.53</v>
      </c>
      <c r="G6" s="13">
        <f t="shared" si="1"/>
        <v>212885.46999999974</v>
      </c>
      <c r="H6" s="14">
        <v>1200</v>
      </c>
    </row>
    <row r="7" spans="1:8" x14ac:dyDescent="0.2">
      <c r="A7" s="12" t="s">
        <v>12</v>
      </c>
      <c r="B7" s="13">
        <v>4901934</v>
      </c>
      <c r="C7" s="13">
        <v>836357.55</v>
      </c>
      <c r="D7" s="13">
        <f t="shared" si="0"/>
        <v>5738291.5499999998</v>
      </c>
      <c r="E7" s="13">
        <v>1381894.94</v>
      </c>
      <c r="F7" s="13">
        <v>1381894.94</v>
      </c>
      <c r="G7" s="13">
        <f t="shared" si="1"/>
        <v>4356396.6099999994</v>
      </c>
      <c r="H7" s="14">
        <v>1300</v>
      </c>
    </row>
    <row r="8" spans="1:8" x14ac:dyDescent="0.2">
      <c r="A8" s="12" t="s">
        <v>13</v>
      </c>
      <c r="B8" s="13">
        <v>6256531</v>
      </c>
      <c r="C8" s="13">
        <v>443278.11</v>
      </c>
      <c r="D8" s="13">
        <f t="shared" si="0"/>
        <v>6699809.1100000003</v>
      </c>
      <c r="E8" s="13">
        <v>4381176.95</v>
      </c>
      <c r="F8" s="13">
        <v>4178676.94</v>
      </c>
      <c r="G8" s="13">
        <f t="shared" si="1"/>
        <v>2318632.16</v>
      </c>
      <c r="H8" s="14">
        <v>1400</v>
      </c>
    </row>
    <row r="9" spans="1:8" x14ac:dyDescent="0.2">
      <c r="A9" s="12" t="s">
        <v>14</v>
      </c>
      <c r="B9" s="13">
        <v>7597011</v>
      </c>
      <c r="C9" s="13">
        <v>368879.82</v>
      </c>
      <c r="D9" s="13">
        <f t="shared" si="0"/>
        <v>7965890.8200000003</v>
      </c>
      <c r="E9" s="13">
        <v>5082947.5999999996</v>
      </c>
      <c r="F9" s="13">
        <v>5082947.5999999996</v>
      </c>
      <c r="G9" s="13">
        <f t="shared" si="1"/>
        <v>2882943.2200000007</v>
      </c>
      <c r="H9" s="14">
        <v>1500</v>
      </c>
    </row>
    <row r="10" spans="1:8" x14ac:dyDescent="0.2">
      <c r="A10" s="12" t="s">
        <v>15</v>
      </c>
      <c r="B10" s="13">
        <v>1180000</v>
      </c>
      <c r="C10" s="13">
        <v>-1180000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  <c r="H10" s="14">
        <v>1600</v>
      </c>
    </row>
    <row r="11" spans="1:8" x14ac:dyDescent="0.2">
      <c r="A11" s="12" t="s">
        <v>16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  <c r="H11" s="14">
        <v>1700</v>
      </c>
    </row>
    <row r="12" spans="1:8" x14ac:dyDescent="0.2">
      <c r="A12" s="10" t="s">
        <v>17</v>
      </c>
      <c r="B12" s="15">
        <f>SUM(B13:B21)</f>
        <v>13244658</v>
      </c>
      <c r="C12" s="15">
        <f>SUM(C13:C21)</f>
        <v>4686701.58</v>
      </c>
      <c r="D12" s="15">
        <f t="shared" si="0"/>
        <v>17931359.579999998</v>
      </c>
      <c r="E12" s="15">
        <f>SUM(E13:E21)</f>
        <v>16280435.190000001</v>
      </c>
      <c r="F12" s="15">
        <f>SUM(F13:F21)</f>
        <v>15195555.42</v>
      </c>
      <c r="G12" s="15">
        <f t="shared" si="1"/>
        <v>1650924.3899999969</v>
      </c>
      <c r="H12" s="16">
        <v>0</v>
      </c>
    </row>
    <row r="13" spans="1:8" x14ac:dyDescent="0.2">
      <c r="A13" s="12" t="s">
        <v>18</v>
      </c>
      <c r="B13" s="13">
        <v>1945211</v>
      </c>
      <c r="C13" s="13">
        <v>-574771.41</v>
      </c>
      <c r="D13" s="13">
        <f t="shared" si="0"/>
        <v>1370439.5899999999</v>
      </c>
      <c r="E13" s="13">
        <v>813234.25</v>
      </c>
      <c r="F13" s="13">
        <v>812179.07</v>
      </c>
      <c r="G13" s="13">
        <f t="shared" si="1"/>
        <v>557205.33999999985</v>
      </c>
      <c r="H13" s="14">
        <v>2100</v>
      </c>
    </row>
    <row r="14" spans="1:8" x14ac:dyDescent="0.2">
      <c r="A14" s="12" t="s">
        <v>19</v>
      </c>
      <c r="B14" s="13">
        <v>215930</v>
      </c>
      <c r="C14" s="13">
        <v>166100</v>
      </c>
      <c r="D14" s="13">
        <f t="shared" si="0"/>
        <v>382030</v>
      </c>
      <c r="E14" s="13">
        <v>285859.21000000002</v>
      </c>
      <c r="F14" s="13">
        <v>284559.21000000002</v>
      </c>
      <c r="G14" s="13">
        <f t="shared" si="1"/>
        <v>96170.789999999979</v>
      </c>
      <c r="H14" s="14">
        <v>2200</v>
      </c>
    </row>
    <row r="15" spans="1:8" x14ac:dyDescent="0.2">
      <c r="A15" s="12" t="s">
        <v>20</v>
      </c>
      <c r="B15" s="13">
        <v>0</v>
      </c>
      <c r="C15" s="13">
        <v>0</v>
      </c>
      <c r="D15" s="13">
        <f t="shared" si="0"/>
        <v>0</v>
      </c>
      <c r="E15" s="13">
        <v>0</v>
      </c>
      <c r="F15" s="13">
        <v>0</v>
      </c>
      <c r="G15" s="13">
        <f t="shared" si="1"/>
        <v>0</v>
      </c>
      <c r="H15" s="14">
        <v>2300</v>
      </c>
    </row>
    <row r="16" spans="1:8" x14ac:dyDescent="0.2">
      <c r="A16" s="12" t="s">
        <v>21</v>
      </c>
      <c r="B16" s="13">
        <v>6930588</v>
      </c>
      <c r="C16" s="13">
        <v>3721551.99</v>
      </c>
      <c r="D16" s="13">
        <f t="shared" si="0"/>
        <v>10652139.99</v>
      </c>
      <c r="E16" s="13">
        <v>10726210.98</v>
      </c>
      <c r="F16" s="13">
        <v>10040996.48</v>
      </c>
      <c r="G16" s="13">
        <f t="shared" si="1"/>
        <v>-74070.990000000224</v>
      </c>
      <c r="H16" s="14">
        <v>2400</v>
      </c>
    </row>
    <row r="17" spans="1:8" x14ac:dyDescent="0.2">
      <c r="A17" s="12" t="s">
        <v>22</v>
      </c>
      <c r="B17" s="13">
        <v>1014168</v>
      </c>
      <c r="C17" s="13">
        <v>-174528</v>
      </c>
      <c r="D17" s="13">
        <f t="shared" si="0"/>
        <v>839640</v>
      </c>
      <c r="E17" s="13">
        <v>554368.29</v>
      </c>
      <c r="F17" s="13">
        <v>554368.29</v>
      </c>
      <c r="G17" s="13">
        <f t="shared" si="1"/>
        <v>285271.70999999996</v>
      </c>
      <c r="H17" s="14">
        <v>2500</v>
      </c>
    </row>
    <row r="18" spans="1:8" x14ac:dyDescent="0.2">
      <c r="A18" s="12" t="s">
        <v>23</v>
      </c>
      <c r="B18" s="13">
        <v>2053100</v>
      </c>
      <c r="C18" s="13">
        <v>1608000</v>
      </c>
      <c r="D18" s="13">
        <f t="shared" si="0"/>
        <v>3661100</v>
      </c>
      <c r="E18" s="13">
        <v>3352008.02</v>
      </c>
      <c r="F18" s="13">
        <v>2957935</v>
      </c>
      <c r="G18" s="13">
        <f t="shared" si="1"/>
        <v>309091.98</v>
      </c>
      <c r="H18" s="14">
        <v>2600</v>
      </c>
    </row>
    <row r="19" spans="1:8" x14ac:dyDescent="0.2">
      <c r="A19" s="12" t="s">
        <v>24</v>
      </c>
      <c r="B19" s="13">
        <v>777083</v>
      </c>
      <c r="C19" s="13">
        <v>-47129</v>
      </c>
      <c r="D19" s="13">
        <f t="shared" si="0"/>
        <v>729954</v>
      </c>
      <c r="E19" s="13">
        <v>386131.06</v>
      </c>
      <c r="F19" s="13">
        <v>385704.34</v>
      </c>
      <c r="G19" s="13">
        <f t="shared" si="1"/>
        <v>343822.94</v>
      </c>
      <c r="H19" s="14">
        <v>2700</v>
      </c>
    </row>
    <row r="20" spans="1:8" x14ac:dyDescent="0.2">
      <c r="A20" s="12" t="s">
        <v>25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  <c r="H20" s="14">
        <v>2800</v>
      </c>
    </row>
    <row r="21" spans="1:8" x14ac:dyDescent="0.2">
      <c r="A21" s="12" t="s">
        <v>26</v>
      </c>
      <c r="B21" s="13">
        <v>308578</v>
      </c>
      <c r="C21" s="13">
        <v>-12522</v>
      </c>
      <c r="D21" s="13">
        <f t="shared" si="0"/>
        <v>296056</v>
      </c>
      <c r="E21" s="13">
        <v>162623.38</v>
      </c>
      <c r="F21" s="13">
        <v>159813.03</v>
      </c>
      <c r="G21" s="13">
        <f t="shared" si="1"/>
        <v>133432.62</v>
      </c>
      <c r="H21" s="14">
        <v>2900</v>
      </c>
    </row>
    <row r="22" spans="1:8" x14ac:dyDescent="0.2">
      <c r="A22" s="10" t="s">
        <v>27</v>
      </c>
      <c r="B22" s="15">
        <f>SUM(B23:B31)</f>
        <v>27984572</v>
      </c>
      <c r="C22" s="15">
        <f>SUM(C23:C31)</f>
        <v>4815323.54</v>
      </c>
      <c r="D22" s="15">
        <f t="shared" si="0"/>
        <v>32799895.539999999</v>
      </c>
      <c r="E22" s="15">
        <f>SUM(E23:E31)</f>
        <v>27832409.32</v>
      </c>
      <c r="F22" s="15">
        <f>SUM(F23:F31)</f>
        <v>27350564.120000001</v>
      </c>
      <c r="G22" s="15">
        <f t="shared" si="1"/>
        <v>4967486.2199999988</v>
      </c>
      <c r="H22" s="16">
        <v>0</v>
      </c>
    </row>
    <row r="23" spans="1:8" x14ac:dyDescent="0.2">
      <c r="A23" s="12" t="s">
        <v>28</v>
      </c>
      <c r="B23" s="13">
        <v>11726460</v>
      </c>
      <c r="C23" s="13">
        <v>-2048007</v>
      </c>
      <c r="D23" s="13">
        <f t="shared" si="0"/>
        <v>9678453</v>
      </c>
      <c r="E23" s="13">
        <v>8027668.5899999999</v>
      </c>
      <c r="F23" s="13">
        <v>7786674.8600000003</v>
      </c>
      <c r="G23" s="13">
        <f t="shared" si="1"/>
        <v>1650784.4100000001</v>
      </c>
      <c r="H23" s="14">
        <v>3100</v>
      </c>
    </row>
    <row r="24" spans="1:8" x14ac:dyDescent="0.2">
      <c r="A24" s="12" t="s">
        <v>29</v>
      </c>
      <c r="B24" s="13">
        <v>352160</v>
      </c>
      <c r="C24" s="13">
        <v>97450</v>
      </c>
      <c r="D24" s="13">
        <f t="shared" si="0"/>
        <v>449610</v>
      </c>
      <c r="E24" s="13">
        <v>318300</v>
      </c>
      <c r="F24" s="13">
        <v>318300</v>
      </c>
      <c r="G24" s="13">
        <f t="shared" si="1"/>
        <v>131310</v>
      </c>
      <c r="H24" s="14">
        <v>3200</v>
      </c>
    </row>
    <row r="25" spans="1:8" x14ac:dyDescent="0.2">
      <c r="A25" s="12" t="s">
        <v>30</v>
      </c>
      <c r="B25" s="13">
        <v>4052100</v>
      </c>
      <c r="C25" s="13">
        <v>3983804.04</v>
      </c>
      <c r="D25" s="13">
        <f t="shared" si="0"/>
        <v>8035904.04</v>
      </c>
      <c r="E25" s="13">
        <v>6474115.9299999997</v>
      </c>
      <c r="F25" s="13">
        <v>6445639.2999999998</v>
      </c>
      <c r="G25" s="13">
        <f t="shared" si="1"/>
        <v>1561788.1100000003</v>
      </c>
      <c r="H25" s="14">
        <v>3300</v>
      </c>
    </row>
    <row r="26" spans="1:8" x14ac:dyDescent="0.2">
      <c r="A26" s="12" t="s">
        <v>31</v>
      </c>
      <c r="B26" s="13">
        <v>1339674</v>
      </c>
      <c r="C26" s="13">
        <v>-3454.94</v>
      </c>
      <c r="D26" s="13">
        <f t="shared" si="0"/>
        <v>1336219.06</v>
      </c>
      <c r="E26" s="13">
        <v>862621.32</v>
      </c>
      <c r="F26" s="13">
        <v>862621.32</v>
      </c>
      <c r="G26" s="13">
        <f t="shared" si="1"/>
        <v>473597.74000000011</v>
      </c>
      <c r="H26" s="14">
        <v>3400</v>
      </c>
    </row>
    <row r="27" spans="1:8" x14ac:dyDescent="0.2">
      <c r="A27" s="12" t="s">
        <v>32</v>
      </c>
      <c r="B27" s="13">
        <v>5909465</v>
      </c>
      <c r="C27" s="13">
        <v>3077180.94</v>
      </c>
      <c r="D27" s="13">
        <f t="shared" si="0"/>
        <v>8986645.9399999995</v>
      </c>
      <c r="E27" s="13">
        <v>8689067.8900000006</v>
      </c>
      <c r="F27" s="13">
        <v>8546648.0500000007</v>
      </c>
      <c r="G27" s="13">
        <f t="shared" si="1"/>
        <v>297578.04999999888</v>
      </c>
      <c r="H27" s="14">
        <v>3500</v>
      </c>
    </row>
    <row r="28" spans="1:8" x14ac:dyDescent="0.2">
      <c r="A28" s="12" t="s">
        <v>33</v>
      </c>
      <c r="B28" s="13">
        <v>600000</v>
      </c>
      <c r="C28" s="13">
        <v>104494.5</v>
      </c>
      <c r="D28" s="13">
        <f t="shared" si="0"/>
        <v>704494.5</v>
      </c>
      <c r="E28" s="13">
        <v>678921.13</v>
      </c>
      <c r="F28" s="13">
        <v>678921.13</v>
      </c>
      <c r="G28" s="13">
        <f t="shared" si="1"/>
        <v>25573.369999999995</v>
      </c>
      <c r="H28" s="14">
        <v>3600</v>
      </c>
    </row>
    <row r="29" spans="1:8" x14ac:dyDescent="0.2">
      <c r="A29" s="12" t="s">
        <v>34</v>
      </c>
      <c r="B29" s="13">
        <v>71500</v>
      </c>
      <c r="C29" s="13">
        <v>-9500</v>
      </c>
      <c r="D29" s="13">
        <f t="shared" si="0"/>
        <v>62000</v>
      </c>
      <c r="E29" s="13">
        <v>8346.18</v>
      </c>
      <c r="F29" s="13">
        <v>8346.18</v>
      </c>
      <c r="G29" s="13">
        <f t="shared" si="1"/>
        <v>53653.82</v>
      </c>
      <c r="H29" s="14">
        <v>3700</v>
      </c>
    </row>
    <row r="30" spans="1:8" x14ac:dyDescent="0.2">
      <c r="A30" s="12" t="s">
        <v>35</v>
      </c>
      <c r="B30" s="13">
        <v>405000</v>
      </c>
      <c r="C30" s="13">
        <v>350034</v>
      </c>
      <c r="D30" s="13">
        <f t="shared" si="0"/>
        <v>755034</v>
      </c>
      <c r="E30" s="13">
        <v>751562.28</v>
      </c>
      <c r="F30" s="13">
        <v>751562.28</v>
      </c>
      <c r="G30" s="13">
        <f t="shared" si="1"/>
        <v>3471.7199999999721</v>
      </c>
      <c r="H30" s="14">
        <v>3800</v>
      </c>
    </row>
    <row r="31" spans="1:8" x14ac:dyDescent="0.2">
      <c r="A31" s="12" t="s">
        <v>36</v>
      </c>
      <c r="B31" s="13">
        <v>3528213</v>
      </c>
      <c r="C31" s="13">
        <v>-736678</v>
      </c>
      <c r="D31" s="13">
        <f t="shared" si="0"/>
        <v>2791535</v>
      </c>
      <c r="E31" s="13">
        <v>2021806</v>
      </c>
      <c r="F31" s="13">
        <v>1951851</v>
      </c>
      <c r="G31" s="13">
        <f t="shared" si="1"/>
        <v>769729</v>
      </c>
      <c r="H31" s="14">
        <v>3900</v>
      </c>
    </row>
    <row r="32" spans="1:8" x14ac:dyDescent="0.2">
      <c r="A32" s="10" t="s">
        <v>37</v>
      </c>
      <c r="B32" s="15">
        <f>SUM(B33:B41)</f>
        <v>49800</v>
      </c>
      <c r="C32" s="15">
        <f>SUM(C33:C41)</f>
        <v>0</v>
      </c>
      <c r="D32" s="15">
        <f t="shared" si="0"/>
        <v>49800</v>
      </c>
      <c r="E32" s="15">
        <f>SUM(E33:E41)</f>
        <v>0</v>
      </c>
      <c r="F32" s="15">
        <f>SUM(F33:F41)</f>
        <v>0</v>
      </c>
      <c r="G32" s="15">
        <f t="shared" si="1"/>
        <v>49800</v>
      </c>
      <c r="H32" s="16">
        <v>0</v>
      </c>
    </row>
    <row r="33" spans="1:8" x14ac:dyDescent="0.2">
      <c r="A33" s="12" t="s">
        <v>38</v>
      </c>
      <c r="B33" s="13">
        <v>0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f t="shared" si="1"/>
        <v>0</v>
      </c>
      <c r="H33" s="14">
        <v>4100</v>
      </c>
    </row>
    <row r="34" spans="1:8" x14ac:dyDescent="0.2">
      <c r="A34" s="12" t="s">
        <v>39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14">
        <v>4200</v>
      </c>
    </row>
    <row r="35" spans="1:8" x14ac:dyDescent="0.2">
      <c r="A35" s="12" t="s">
        <v>40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14">
        <v>4300</v>
      </c>
    </row>
    <row r="36" spans="1:8" x14ac:dyDescent="0.2">
      <c r="A36" s="12" t="s">
        <v>41</v>
      </c>
      <c r="B36" s="13">
        <v>49800</v>
      </c>
      <c r="C36" s="13">
        <v>0</v>
      </c>
      <c r="D36" s="13">
        <f t="shared" si="0"/>
        <v>49800</v>
      </c>
      <c r="E36" s="13">
        <v>0</v>
      </c>
      <c r="F36" s="13">
        <v>0</v>
      </c>
      <c r="G36" s="13">
        <f t="shared" si="1"/>
        <v>49800</v>
      </c>
      <c r="H36" s="14">
        <v>4400</v>
      </c>
    </row>
    <row r="37" spans="1:8" x14ac:dyDescent="0.2">
      <c r="A37" s="12" t="s">
        <v>42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  <c r="H37" s="14">
        <v>4500</v>
      </c>
    </row>
    <row r="38" spans="1:8" x14ac:dyDescent="0.2">
      <c r="A38" s="12" t="s">
        <v>43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14">
        <v>4600</v>
      </c>
    </row>
    <row r="39" spans="1:8" x14ac:dyDescent="0.2">
      <c r="A39" s="12" t="s">
        <v>44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14">
        <v>4700</v>
      </c>
    </row>
    <row r="40" spans="1:8" x14ac:dyDescent="0.2">
      <c r="A40" s="12" t="s">
        <v>45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14">
        <v>4800</v>
      </c>
    </row>
    <row r="41" spans="1:8" x14ac:dyDescent="0.2">
      <c r="A41" s="12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14">
        <v>4900</v>
      </c>
    </row>
    <row r="42" spans="1:8" x14ac:dyDescent="0.2">
      <c r="A42" s="10" t="s">
        <v>47</v>
      </c>
      <c r="B42" s="15">
        <f>SUM(B43:B51)</f>
        <v>342000</v>
      </c>
      <c r="C42" s="15">
        <f>SUM(C43:C51)</f>
        <v>1190885.42</v>
      </c>
      <c r="D42" s="15">
        <f t="shared" si="0"/>
        <v>1532885.42</v>
      </c>
      <c r="E42" s="15">
        <f>SUM(E43:E51)</f>
        <v>1442385.42</v>
      </c>
      <c r="F42" s="15">
        <f>SUM(F43:F51)</f>
        <v>1442385.42</v>
      </c>
      <c r="G42" s="15">
        <f t="shared" si="1"/>
        <v>90500</v>
      </c>
      <c r="H42" s="16">
        <v>0</v>
      </c>
    </row>
    <row r="43" spans="1:8" x14ac:dyDescent="0.2">
      <c r="A43" s="17" t="s">
        <v>48</v>
      </c>
      <c r="B43" s="13">
        <v>0</v>
      </c>
      <c r="C43" s="13">
        <v>31920</v>
      </c>
      <c r="D43" s="13">
        <f t="shared" si="0"/>
        <v>31920</v>
      </c>
      <c r="E43" s="13">
        <v>31920</v>
      </c>
      <c r="F43" s="13">
        <v>31920</v>
      </c>
      <c r="G43" s="13">
        <f t="shared" si="1"/>
        <v>0</v>
      </c>
      <c r="H43" s="14">
        <v>5100</v>
      </c>
    </row>
    <row r="44" spans="1:8" x14ac:dyDescent="0.2">
      <c r="A44" s="12" t="s">
        <v>49</v>
      </c>
      <c r="B44" s="13">
        <v>0</v>
      </c>
      <c r="C44" s="13">
        <v>57500</v>
      </c>
      <c r="D44" s="13">
        <f t="shared" si="0"/>
        <v>57500</v>
      </c>
      <c r="E44" s="13">
        <v>57500</v>
      </c>
      <c r="F44" s="13">
        <v>57500</v>
      </c>
      <c r="G44" s="13">
        <f t="shared" si="1"/>
        <v>0</v>
      </c>
      <c r="H44" s="14">
        <v>5200</v>
      </c>
    </row>
    <row r="45" spans="1:8" x14ac:dyDescent="0.2">
      <c r="A45" s="12" t="s">
        <v>50</v>
      </c>
      <c r="B45" s="13">
        <v>0</v>
      </c>
      <c r="C45" s="13">
        <v>0</v>
      </c>
      <c r="D45" s="13">
        <f t="shared" si="0"/>
        <v>0</v>
      </c>
      <c r="E45" s="13">
        <v>0</v>
      </c>
      <c r="F45" s="13">
        <v>0</v>
      </c>
      <c r="G45" s="13">
        <f t="shared" si="1"/>
        <v>0</v>
      </c>
      <c r="H45" s="14">
        <v>5300</v>
      </c>
    </row>
    <row r="46" spans="1:8" x14ac:dyDescent="0.2">
      <c r="A46" s="12" t="s">
        <v>51</v>
      </c>
      <c r="B46" s="13">
        <v>55000</v>
      </c>
      <c r="C46" s="13">
        <v>0</v>
      </c>
      <c r="D46" s="13">
        <f t="shared" si="0"/>
        <v>55000</v>
      </c>
      <c r="E46" s="13">
        <v>0</v>
      </c>
      <c r="F46" s="13">
        <v>0</v>
      </c>
      <c r="G46" s="13">
        <f t="shared" si="1"/>
        <v>55000</v>
      </c>
      <c r="H46" s="14">
        <v>5400</v>
      </c>
    </row>
    <row r="47" spans="1:8" x14ac:dyDescent="0.2">
      <c r="A47" s="12" t="s">
        <v>52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14">
        <v>5500</v>
      </c>
    </row>
    <row r="48" spans="1:8" x14ac:dyDescent="0.2">
      <c r="A48" s="12" t="s">
        <v>53</v>
      </c>
      <c r="B48" s="13">
        <v>34000</v>
      </c>
      <c r="C48" s="13">
        <v>1202176.42</v>
      </c>
      <c r="D48" s="13">
        <f t="shared" si="0"/>
        <v>1236176.42</v>
      </c>
      <c r="E48" s="13">
        <v>1200676.42</v>
      </c>
      <c r="F48" s="13">
        <v>1200676.42</v>
      </c>
      <c r="G48" s="13">
        <f t="shared" si="1"/>
        <v>35500</v>
      </c>
      <c r="H48" s="14">
        <v>5600</v>
      </c>
    </row>
    <row r="49" spans="1:8" x14ac:dyDescent="0.2">
      <c r="A49" s="12" t="s">
        <v>54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14">
        <v>5700</v>
      </c>
    </row>
    <row r="50" spans="1:8" x14ac:dyDescent="0.2">
      <c r="A50" s="12" t="s">
        <v>55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14">
        <v>5800</v>
      </c>
    </row>
    <row r="51" spans="1:8" x14ac:dyDescent="0.2">
      <c r="A51" s="12" t="s">
        <v>56</v>
      </c>
      <c r="B51" s="13">
        <v>253000</v>
      </c>
      <c r="C51" s="13">
        <v>-100711</v>
      </c>
      <c r="D51" s="13">
        <f t="shared" si="0"/>
        <v>152289</v>
      </c>
      <c r="E51" s="13">
        <v>152289</v>
      </c>
      <c r="F51" s="13">
        <v>152289</v>
      </c>
      <c r="G51" s="13">
        <f t="shared" si="1"/>
        <v>0</v>
      </c>
      <c r="H51" s="14">
        <v>5900</v>
      </c>
    </row>
    <row r="52" spans="1:8" x14ac:dyDescent="0.2">
      <c r="A52" s="10" t="s">
        <v>57</v>
      </c>
      <c r="B52" s="15">
        <f>SUM(B53:B55)</f>
        <v>10800000</v>
      </c>
      <c r="C52" s="15">
        <f>SUM(C53:C55)</f>
        <v>-945628.63</v>
      </c>
      <c r="D52" s="15">
        <f t="shared" si="0"/>
        <v>9854371.3699999992</v>
      </c>
      <c r="E52" s="15">
        <f>SUM(E53:E55)</f>
        <v>6814183.3799999999</v>
      </c>
      <c r="F52" s="15">
        <f>SUM(F53:F55)</f>
        <v>6814183.3799999999</v>
      </c>
      <c r="G52" s="15">
        <f t="shared" si="1"/>
        <v>3040187.9899999993</v>
      </c>
      <c r="H52" s="16">
        <v>0</v>
      </c>
    </row>
    <row r="53" spans="1:8" x14ac:dyDescent="0.2">
      <c r="A53" s="12" t="s">
        <v>58</v>
      </c>
      <c r="B53" s="13">
        <v>10800000</v>
      </c>
      <c r="C53" s="13">
        <v>-945628.63</v>
      </c>
      <c r="D53" s="13">
        <f t="shared" si="0"/>
        <v>9854371.3699999992</v>
      </c>
      <c r="E53" s="13">
        <v>6814183.3799999999</v>
      </c>
      <c r="F53" s="13">
        <v>6814183.3799999999</v>
      </c>
      <c r="G53" s="13">
        <f t="shared" si="1"/>
        <v>3040187.9899999993</v>
      </c>
      <c r="H53" s="14">
        <v>6100</v>
      </c>
    </row>
    <row r="54" spans="1:8" x14ac:dyDescent="0.2">
      <c r="A54" s="12" t="s">
        <v>59</v>
      </c>
      <c r="B54" s="13">
        <v>0</v>
      </c>
      <c r="C54" s="13">
        <v>0</v>
      </c>
      <c r="D54" s="13">
        <f t="shared" si="0"/>
        <v>0</v>
      </c>
      <c r="E54" s="13">
        <v>0</v>
      </c>
      <c r="F54" s="13">
        <v>0</v>
      </c>
      <c r="G54" s="13">
        <f t="shared" si="1"/>
        <v>0</v>
      </c>
      <c r="H54" s="14">
        <v>6200</v>
      </c>
    </row>
    <row r="55" spans="1:8" x14ac:dyDescent="0.2">
      <c r="A55" s="12" t="s">
        <v>60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14">
        <v>6300</v>
      </c>
    </row>
    <row r="56" spans="1:8" x14ac:dyDescent="0.2">
      <c r="A56" s="10" t="s">
        <v>61</v>
      </c>
      <c r="B56" s="15">
        <f>SUM(B57:B63)</f>
        <v>0</v>
      </c>
      <c r="C56" s="15">
        <f>SUM(C57:C63)</f>
        <v>0</v>
      </c>
      <c r="D56" s="15">
        <f t="shared" si="0"/>
        <v>0</v>
      </c>
      <c r="E56" s="15">
        <f>SUM(E57:E63)</f>
        <v>0</v>
      </c>
      <c r="F56" s="15">
        <f>SUM(F57:F63)</f>
        <v>0</v>
      </c>
      <c r="G56" s="15">
        <f t="shared" si="1"/>
        <v>0</v>
      </c>
      <c r="H56" s="16">
        <v>0</v>
      </c>
    </row>
    <row r="57" spans="1:8" x14ac:dyDescent="0.2">
      <c r="A57" s="12" t="s">
        <v>62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14">
        <v>7100</v>
      </c>
    </row>
    <row r="58" spans="1:8" x14ac:dyDescent="0.2">
      <c r="A58" s="12" t="s">
        <v>63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14">
        <v>7200</v>
      </c>
    </row>
    <row r="59" spans="1:8" x14ac:dyDescent="0.2">
      <c r="A59" s="12" t="s">
        <v>64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14">
        <v>7300</v>
      </c>
    </row>
    <row r="60" spans="1:8" x14ac:dyDescent="0.2">
      <c r="A60" s="12" t="s">
        <v>65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14">
        <v>7400</v>
      </c>
    </row>
    <row r="61" spans="1:8" x14ac:dyDescent="0.2">
      <c r="A61" s="12" t="s">
        <v>66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14">
        <v>7500</v>
      </c>
    </row>
    <row r="62" spans="1:8" x14ac:dyDescent="0.2">
      <c r="A62" s="12" t="s">
        <v>67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14">
        <v>7600</v>
      </c>
    </row>
    <row r="63" spans="1:8" x14ac:dyDescent="0.2">
      <c r="A63" s="12" t="s">
        <v>68</v>
      </c>
      <c r="B63" s="13">
        <v>0</v>
      </c>
      <c r="C63" s="13">
        <v>0</v>
      </c>
      <c r="D63" s="13">
        <f t="shared" si="0"/>
        <v>0</v>
      </c>
      <c r="E63" s="13">
        <v>0</v>
      </c>
      <c r="F63" s="13">
        <v>0</v>
      </c>
      <c r="G63" s="13">
        <f t="shared" si="1"/>
        <v>0</v>
      </c>
      <c r="H63" s="14">
        <v>7900</v>
      </c>
    </row>
    <row r="64" spans="1:8" x14ac:dyDescent="0.2">
      <c r="A64" s="10" t="s">
        <v>69</v>
      </c>
      <c r="B64" s="15">
        <f>SUM(B65:B67)</f>
        <v>0</v>
      </c>
      <c r="C64" s="15">
        <f>SUM(C65:C67)</f>
        <v>0</v>
      </c>
      <c r="D64" s="15">
        <f t="shared" si="0"/>
        <v>0</v>
      </c>
      <c r="E64" s="15">
        <f>SUM(E65:E67)</f>
        <v>0</v>
      </c>
      <c r="F64" s="15">
        <f>SUM(F65:F67)</f>
        <v>0</v>
      </c>
      <c r="G64" s="15">
        <f t="shared" si="1"/>
        <v>0</v>
      </c>
      <c r="H64" s="16">
        <v>0</v>
      </c>
    </row>
    <row r="65" spans="1:8" x14ac:dyDescent="0.2">
      <c r="A65" s="12" t="s">
        <v>70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14">
        <v>8100</v>
      </c>
    </row>
    <row r="66" spans="1:8" x14ac:dyDescent="0.2">
      <c r="A66" s="12" t="s">
        <v>71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14">
        <v>8300</v>
      </c>
    </row>
    <row r="67" spans="1:8" x14ac:dyDescent="0.2">
      <c r="A67" s="12" t="s">
        <v>72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14">
        <v>8500</v>
      </c>
    </row>
    <row r="68" spans="1:8" x14ac:dyDescent="0.2">
      <c r="A68" s="10" t="s">
        <v>73</v>
      </c>
      <c r="B68" s="15">
        <f>SUM(B69:B75)</f>
        <v>0</v>
      </c>
      <c r="C68" s="15">
        <f>SUM(C69:C75)</f>
        <v>0</v>
      </c>
      <c r="D68" s="15">
        <f t="shared" si="0"/>
        <v>0</v>
      </c>
      <c r="E68" s="15">
        <f>SUM(E69:E75)</f>
        <v>0</v>
      </c>
      <c r="F68" s="15">
        <f>SUM(F69:F75)</f>
        <v>0</v>
      </c>
      <c r="G68" s="15">
        <f t="shared" si="1"/>
        <v>0</v>
      </c>
      <c r="H68" s="16">
        <v>0</v>
      </c>
    </row>
    <row r="69" spans="1:8" x14ac:dyDescent="0.2">
      <c r="A69" s="12" t="s">
        <v>74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14">
        <v>9100</v>
      </c>
    </row>
    <row r="70" spans="1:8" x14ac:dyDescent="0.2">
      <c r="A70" s="12" t="s">
        <v>75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14">
        <v>9200</v>
      </c>
    </row>
    <row r="71" spans="1:8" x14ac:dyDescent="0.2">
      <c r="A71" s="12" t="s">
        <v>76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14">
        <v>9300</v>
      </c>
    </row>
    <row r="72" spans="1:8" x14ac:dyDescent="0.2">
      <c r="A72" s="12" t="s">
        <v>77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14">
        <v>9400</v>
      </c>
    </row>
    <row r="73" spans="1:8" x14ac:dyDescent="0.2">
      <c r="A73" s="12" t="s">
        <v>78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14">
        <v>9500</v>
      </c>
    </row>
    <row r="74" spans="1:8" x14ac:dyDescent="0.2">
      <c r="A74" s="12" t="s">
        <v>79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14">
        <v>9600</v>
      </c>
    </row>
    <row r="75" spans="1:8" x14ac:dyDescent="0.2">
      <c r="A75" s="18" t="s">
        <v>80</v>
      </c>
      <c r="B75" s="19">
        <v>0</v>
      </c>
      <c r="C75" s="19">
        <v>0</v>
      </c>
      <c r="D75" s="19">
        <f t="shared" si="2"/>
        <v>0</v>
      </c>
      <c r="E75" s="19">
        <v>0</v>
      </c>
      <c r="F75" s="19">
        <v>0</v>
      </c>
      <c r="G75" s="19">
        <f t="shared" si="3"/>
        <v>0</v>
      </c>
      <c r="H75" s="14">
        <v>9900</v>
      </c>
    </row>
    <row r="76" spans="1:8" x14ac:dyDescent="0.2">
      <c r="A76" s="20" t="s">
        <v>81</v>
      </c>
      <c r="B76" s="21">
        <f t="shared" ref="B76:G76" si="4">SUM(B4+B12+B22+B32+B42+B52+B56+B64+B68)</f>
        <v>100310830</v>
      </c>
      <c r="C76" s="21">
        <f t="shared" si="4"/>
        <v>9747281.9100000001</v>
      </c>
      <c r="D76" s="21">
        <f t="shared" si="4"/>
        <v>110058111.91000001</v>
      </c>
      <c r="E76" s="21">
        <f t="shared" si="4"/>
        <v>83487747.149999991</v>
      </c>
      <c r="F76" s="21">
        <f t="shared" si="4"/>
        <v>81718522.170000002</v>
      </c>
      <c r="G76" s="21">
        <f t="shared" si="4"/>
        <v>26570364.75999999</v>
      </c>
    </row>
    <row r="78" spans="1:8" x14ac:dyDescent="0.2">
      <c r="A78" s="3" t="s">
        <v>82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CONTABILIDADDOS</dc:creator>
  <cp:lastModifiedBy>CONTABILIDADDOS</cp:lastModifiedBy>
  <dcterms:created xsi:type="dcterms:W3CDTF">2025-10-29T15:43:04Z</dcterms:created>
  <dcterms:modified xsi:type="dcterms:W3CDTF">2025-10-29T15:43:22Z</dcterms:modified>
</cp:coreProperties>
</file>